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1340" windowHeight="9350" activeTab="0"/>
  </bookViews>
  <sheets>
    <sheet name="Munka1" sheetId="1" r:id="rId1"/>
    <sheet name="Munka2" sheetId="2" r:id="rId2"/>
    <sheet name="Munka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<sst xmlns="http://schemas.openxmlformats.org/spreadsheetml/2006/main" count="50" uniqueCount="26">
  <si>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 M(X*Y) =</t>
  </si>
  <si>
    <t xml:space="preserve">      =</t>
  </si>
  <si>
    <t xml:space="preserve">          /</t>
  </si>
  <si>
    <t xml:space="preserve">    M(X) =</t>
  </si>
  <si>
    <t xml:space="preserve">    M(Y) =</t>
  </si>
  <si>
    <t>cov(X,Y) =</t>
  </si>
  <si>
    <t>^2</t>
  </si>
  <si>
    <t xml:space="preserve">  M(X^2) =</t>
  </si>
  <si>
    <t xml:space="preserve">  M(Y^2) =</t>
  </si>
  <si>
    <t xml:space="preserve">  D^2(X) =</t>
  </si>
  <si>
    <t xml:space="preserve">      D(X) =</t>
  </si>
  <si>
    <t xml:space="preserve">  D^2(Y) =</t>
  </si>
  <si>
    <t xml:space="preserve">      D(Y) =</t>
  </si>
  <si>
    <t xml:space="preserve">   R(X,Y) =</t>
  </si>
  <si>
    <r>
      <t>x</t>
    </r>
    <r>
      <rPr>
        <b/>
        <vertAlign val="subscript"/>
        <sz val="10"/>
        <color indexed="63"/>
        <rFont val="Arial"/>
        <family val="2"/>
      </rPr>
      <t>i</t>
    </r>
    <r>
      <rPr>
        <b/>
        <sz val="10"/>
        <color indexed="63"/>
        <rFont val="Arial"/>
        <family val="2"/>
      </rPr>
      <t>*y</t>
    </r>
    <r>
      <rPr>
        <b/>
        <vertAlign val="subscript"/>
        <sz val="10"/>
        <color indexed="63"/>
        <rFont val="Arial"/>
        <family val="2"/>
      </rPr>
      <t>j</t>
    </r>
    <r>
      <rPr>
        <b/>
        <sz val="10"/>
        <color indexed="63"/>
        <rFont val="Arial"/>
        <family val="2"/>
      </rPr>
      <t>*p</t>
    </r>
    <r>
      <rPr>
        <b/>
        <vertAlign val="subscript"/>
        <sz val="10"/>
        <color indexed="63"/>
        <rFont val="Arial"/>
        <family val="2"/>
      </rPr>
      <t>i,j</t>
    </r>
  </si>
  <si>
    <r>
      <t>x</t>
    </r>
    <r>
      <rPr>
        <b/>
        <vertAlign val="subscript"/>
        <sz val="10"/>
        <color indexed="14"/>
        <rFont val="Arial"/>
        <family val="2"/>
      </rPr>
      <t>i</t>
    </r>
    <r>
      <rPr>
        <b/>
        <sz val="10"/>
        <color indexed="14"/>
        <rFont val="Arial"/>
        <family val="2"/>
      </rPr>
      <t>*p</t>
    </r>
    <r>
      <rPr>
        <b/>
        <vertAlign val="subscript"/>
        <sz val="10"/>
        <color indexed="14"/>
        <rFont val="Arial"/>
        <family val="2"/>
      </rPr>
      <t>i</t>
    </r>
  </si>
  <si>
    <r>
      <t>(x</t>
    </r>
    <r>
      <rPr>
        <b/>
        <vertAlign val="subscript"/>
        <sz val="10"/>
        <color indexed="53"/>
        <rFont val="Arial"/>
        <family val="2"/>
      </rPr>
      <t>i</t>
    </r>
    <r>
      <rPr>
        <b/>
        <sz val="10"/>
        <color indexed="53"/>
        <rFont val="Arial"/>
        <family val="2"/>
      </rPr>
      <t>)</t>
    </r>
    <r>
      <rPr>
        <b/>
        <vertAlign val="superscript"/>
        <sz val="10"/>
        <color indexed="53"/>
        <rFont val="Arial"/>
        <family val="2"/>
      </rPr>
      <t>2</t>
    </r>
    <r>
      <rPr>
        <b/>
        <sz val="10"/>
        <color indexed="53"/>
        <rFont val="Arial"/>
        <family val="2"/>
      </rPr>
      <t>*p</t>
    </r>
    <r>
      <rPr>
        <b/>
        <vertAlign val="subscript"/>
        <sz val="10"/>
        <color indexed="53"/>
        <rFont val="Arial"/>
        <family val="2"/>
      </rPr>
      <t>i</t>
    </r>
  </si>
  <si>
    <r>
      <t>y</t>
    </r>
    <r>
      <rPr>
        <b/>
        <vertAlign val="subscript"/>
        <sz val="10"/>
        <color indexed="14"/>
        <rFont val="Arial"/>
        <family val="2"/>
      </rPr>
      <t>j</t>
    </r>
    <r>
      <rPr>
        <b/>
        <sz val="10"/>
        <color indexed="14"/>
        <rFont val="Arial"/>
        <family val="2"/>
      </rPr>
      <t>*q</t>
    </r>
    <r>
      <rPr>
        <b/>
        <vertAlign val="subscript"/>
        <sz val="10"/>
        <color indexed="14"/>
        <rFont val="Arial"/>
        <family val="2"/>
      </rPr>
      <t>j</t>
    </r>
  </si>
  <si>
    <r>
      <t>(y</t>
    </r>
    <r>
      <rPr>
        <b/>
        <vertAlign val="subscript"/>
        <sz val="10"/>
        <color indexed="53"/>
        <rFont val="Arial"/>
        <family val="2"/>
      </rPr>
      <t>j</t>
    </r>
    <r>
      <rPr>
        <b/>
        <sz val="10"/>
        <color indexed="53"/>
        <rFont val="Arial"/>
        <family val="2"/>
      </rPr>
      <t>)</t>
    </r>
    <r>
      <rPr>
        <b/>
        <vertAlign val="superscript"/>
        <sz val="10"/>
        <color indexed="53"/>
        <rFont val="Arial"/>
        <family val="2"/>
      </rPr>
      <t>2</t>
    </r>
    <r>
      <rPr>
        <b/>
        <sz val="10"/>
        <color indexed="53"/>
        <rFont val="Arial"/>
        <family val="2"/>
      </rPr>
      <t>*q</t>
    </r>
    <r>
      <rPr>
        <b/>
        <vertAlign val="subscript"/>
        <sz val="10"/>
        <color indexed="53"/>
        <rFont val="Arial"/>
        <family val="2"/>
      </rPr>
      <t>j</t>
    </r>
  </si>
  <si>
    <t xml:space="preserve">   h</t>
  </si>
  <si>
    <t xml:space="preserve">   x</t>
  </si>
  <si>
    <t>h | x</t>
  </si>
  <si>
    <t>X \ Y</t>
  </si>
  <si>
    <t>Egy példa</t>
  </si>
  <si>
    <t>Kétdimenziós diszkrét eloszlás számolása 3x4 méretben</t>
  </si>
  <si>
    <r>
      <rPr>
        <b/>
        <sz val="10"/>
        <rFont val="Arial"/>
        <family val="2"/>
      </rPr>
      <t>Használat:</t>
    </r>
    <r>
      <rPr>
        <sz val="10"/>
        <rFont val="Arial"/>
        <family val="2"/>
      </rPr>
      <t xml:space="preserve"> Tetszőleges adatokat írhatunk a B9-E9-B11-E11 </t>
    </r>
    <r>
      <rPr>
        <b/>
        <sz val="10"/>
        <color indexed="40"/>
        <rFont val="Arial"/>
        <family val="2"/>
      </rPr>
      <t>(kék)</t>
    </r>
    <r>
      <rPr>
        <sz val="10"/>
        <rFont val="Arial"/>
        <family val="2"/>
      </rPr>
      <t xml:space="preserve">  táblázatba, a többi adatot automatikusan számolja ki az Excel. A táblázat mérete nem módosítható!  A  J15-M15-J19-M19 mezőkben a részletszámítások láthatóak.  Szerzői jogok: </t>
    </r>
    <r>
      <rPr>
        <b/>
        <sz val="10"/>
        <rFont val="Arial"/>
        <family val="2"/>
      </rPr>
      <t>Dr.Szalkai István</t>
    </r>
    <r>
      <rPr>
        <sz val="10"/>
        <rFont val="Arial"/>
        <family val="2"/>
      </rPr>
      <t xml:space="preserve">, Veszprém, </t>
    </r>
    <r>
      <rPr>
        <b/>
        <sz val="10"/>
        <rFont val="Arial"/>
        <family val="2"/>
      </rPr>
      <t xml:space="preserve">szalkai@almos.uni-pannon.hu  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</si>
</sst>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&quot; &quot;???/???"/>
    <numFmt numFmtId="166" formatCode="0.0000"/>
    <numFmt numFmtId="167" formatCode="#,##0.0000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45"/>
      <name val="Arial"/>
      <family val="0"/>
    </font>
    <font>
      <b/>
      <sz val="10"/>
      <color indexed="12"/>
      <name val="Arial"/>
      <family val="2"/>
    </font>
    <font>
      <sz val="10"/>
      <color indexed="63"/>
      <name val="Arial"/>
      <family val="0"/>
    </font>
    <font>
      <sz val="10"/>
      <color indexed="14"/>
      <name val="Arial"/>
      <family val="0"/>
    </font>
    <font>
      <sz val="10"/>
      <color indexed="53"/>
      <name val="Arial"/>
      <family val="0"/>
    </font>
    <font>
      <b/>
      <sz val="10"/>
      <color indexed="63"/>
      <name val="Arial"/>
      <family val="2"/>
    </font>
    <font>
      <b/>
      <vertAlign val="subscript"/>
      <sz val="10"/>
      <color indexed="63"/>
      <name val="Arial"/>
      <family val="2"/>
    </font>
    <font>
      <b/>
      <sz val="10"/>
      <color indexed="14"/>
      <name val="Arial"/>
      <family val="2"/>
    </font>
    <font>
      <b/>
      <vertAlign val="subscript"/>
      <sz val="10"/>
      <color indexed="14"/>
      <name val="Arial"/>
      <family val="2"/>
    </font>
    <font>
      <b/>
      <sz val="10"/>
      <color indexed="53"/>
      <name val="Arial"/>
      <family val="2"/>
    </font>
    <font>
      <b/>
      <vertAlign val="subscript"/>
      <sz val="10"/>
      <color indexed="53"/>
      <name val="Arial"/>
      <family val="2"/>
    </font>
    <font>
      <b/>
      <vertAlign val="superscript"/>
      <sz val="10"/>
      <color indexed="53"/>
      <name val="Arial"/>
      <family val="2"/>
    </font>
    <font>
      <b/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4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165" fontId="1" fillId="34" borderId="0" xfId="0" applyNumberFormat="1" applyFont="1" applyFill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6" fontId="6" fillId="0" borderId="1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6" fillId="0" borderId="11" xfId="0" applyNumberFormat="1" applyFont="1" applyBorder="1" applyAlignment="1">
      <alignment/>
    </xf>
    <xf numFmtId="166" fontId="6" fillId="0" borderId="12" xfId="0" applyNumberFormat="1" applyFont="1" applyBorder="1" applyAlignment="1">
      <alignment/>
    </xf>
    <xf numFmtId="166" fontId="6" fillId="0" borderId="13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166" fontId="7" fillId="0" borderId="16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166" fontId="7" fillId="0" borderId="17" xfId="0" applyNumberFormat="1" applyFont="1" applyBorder="1" applyAlignment="1">
      <alignment/>
    </xf>
    <xf numFmtId="166" fontId="7" fillId="0" borderId="18" xfId="0" applyNumberFormat="1" applyFont="1" applyBorder="1" applyAlignment="1">
      <alignment/>
    </xf>
    <xf numFmtId="166" fontId="8" fillId="0" borderId="17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0" fontId="11" fillId="0" borderId="19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1" fillId="0" borderId="20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165" fontId="1" fillId="34" borderId="0" xfId="0" applyNumberFormat="1" applyFont="1" applyFill="1" applyAlignment="1">
      <alignment horizontal="right"/>
    </xf>
    <xf numFmtId="165" fontId="1" fillId="34" borderId="0" xfId="0" applyNumberFormat="1" applyFont="1" applyFill="1" applyAlignment="1">
      <alignment readingOrder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165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9" fillId="0" borderId="21" xfId="0" applyNumberFormat="1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6" fontId="4" fillId="0" borderId="23" xfId="0" applyNumberFormat="1" applyFont="1" applyBorder="1" applyAlignment="1">
      <alignment horizontal="center"/>
    </xf>
    <xf numFmtId="0" fontId="0" fillId="0" borderId="0" xfId="0" applyAlignment="1">
      <alignment horizontal="left" vertical="top" wrapText="1" readingOrder="1"/>
    </xf>
    <xf numFmtId="0" fontId="0" fillId="0" borderId="0" xfId="0" applyFont="1" applyAlignment="1">
      <alignment horizontal="left" vertical="top" wrapText="1" readingOrder="1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4.421875" style="0" customWidth="1"/>
    <col min="2" max="2" width="10.140625" style="0" bestFit="1" customWidth="1"/>
    <col min="3" max="3" width="11.140625" style="0" bestFit="1" customWidth="1"/>
    <col min="4" max="4" width="10.57421875" style="0" bestFit="1" customWidth="1"/>
    <col min="5" max="5" width="10.00390625" style="0" customWidth="1"/>
    <col min="6" max="6" width="10.421875" style="0" customWidth="1"/>
    <col min="7" max="7" width="5.421875" style="0" customWidth="1"/>
    <col min="8" max="8" width="3.7109375" style="0" customWidth="1"/>
    <col min="9" max="9" width="4.421875" style="0" customWidth="1"/>
    <col min="10" max="10" width="11.140625" style="0" customWidth="1"/>
    <col min="11" max="11" width="10.421875" style="0" customWidth="1"/>
    <col min="12" max="12" width="10.7109375" style="0" customWidth="1"/>
    <col min="13" max="13" width="10.8515625" style="0" customWidth="1"/>
    <col min="14" max="14" width="10.00390625" style="0" customWidth="1"/>
    <col min="15" max="15" width="10.7109375" style="0" customWidth="1"/>
  </cols>
  <sheetData>
    <row r="1" spans="1:8" ht="12">
      <c r="A1" s="48" t="s">
        <v>24</v>
      </c>
      <c r="B1" s="40"/>
      <c r="C1" s="40"/>
      <c r="D1" s="40"/>
      <c r="E1" s="40"/>
      <c r="F1" s="40"/>
      <c r="G1" s="36"/>
      <c r="H1" s="36"/>
    </row>
    <row r="2" spans="1:8" ht="12">
      <c r="A2" s="40"/>
      <c r="B2" s="40"/>
      <c r="C2" s="40"/>
      <c r="D2" s="40"/>
      <c r="E2" s="40"/>
      <c r="F2" s="40"/>
      <c r="G2" s="36"/>
      <c r="H2" s="36"/>
    </row>
    <row r="3" spans="1:8" ht="12">
      <c r="A3" s="34"/>
      <c r="B3" s="34"/>
      <c r="C3" s="34"/>
      <c r="D3" s="34"/>
      <c r="E3" s="34"/>
      <c r="F3" s="34"/>
      <c r="G3" s="36"/>
      <c r="H3" s="36"/>
    </row>
    <row r="4" spans="1:8" ht="75" customHeight="1">
      <c r="A4" s="47" t="s">
        <v>25</v>
      </c>
      <c r="B4" s="46"/>
      <c r="C4" s="46"/>
      <c r="D4" s="46"/>
      <c r="E4" s="46"/>
      <c r="F4" s="46"/>
      <c r="G4" s="36"/>
      <c r="H4" s="36"/>
    </row>
    <row r="5" spans="1:8" ht="12">
      <c r="A5" s="34"/>
      <c r="B5" s="34"/>
      <c r="C5" s="34"/>
      <c r="D5" s="34"/>
      <c r="E5" s="34"/>
      <c r="F5" s="34"/>
      <c r="G5" s="36"/>
      <c r="H5" s="36"/>
    </row>
    <row r="6" spans="2:8" ht="12.75">
      <c r="B6" s="41" t="s">
        <v>23</v>
      </c>
      <c r="C6" s="42"/>
      <c r="D6" s="42"/>
      <c r="E6" s="42"/>
      <c r="G6" s="4"/>
      <c r="H6" s="4"/>
    </row>
    <row r="7" spans="1:8" ht="12">
      <c r="A7" s="35" t="s">
        <v>21</v>
      </c>
      <c r="G7" s="4"/>
      <c r="H7" s="4"/>
    </row>
    <row r="8" spans="1:8" ht="12.75">
      <c r="A8" s="1" t="s">
        <v>22</v>
      </c>
      <c r="B8" s="2">
        <v>3</v>
      </c>
      <c r="C8" s="2">
        <v>5</v>
      </c>
      <c r="D8" s="2">
        <v>6</v>
      </c>
      <c r="E8" s="2">
        <v>8</v>
      </c>
      <c r="G8" s="4"/>
      <c r="H8" s="4"/>
    </row>
    <row r="9" spans="1:8" ht="12.75">
      <c r="A9" s="2">
        <v>2</v>
      </c>
      <c r="B9" s="3">
        <v>22</v>
      </c>
      <c r="C9" s="3">
        <v>16</v>
      </c>
      <c r="D9" s="3">
        <v>14</v>
      </c>
      <c r="E9" s="3">
        <v>13</v>
      </c>
      <c r="F9" s="7">
        <f>SUM(B9:E9)</f>
        <v>65</v>
      </c>
      <c r="G9" s="37"/>
      <c r="H9" s="37"/>
    </row>
    <row r="10" spans="1:8" ht="12.75">
      <c r="A10" s="2">
        <v>-1</v>
      </c>
      <c r="B10" s="3">
        <v>23</v>
      </c>
      <c r="C10" s="3">
        <v>19</v>
      </c>
      <c r="D10" s="3">
        <v>18</v>
      </c>
      <c r="E10" s="3">
        <v>20</v>
      </c>
      <c r="F10" s="7">
        <f>SUM(B10:E10)</f>
        <v>80</v>
      </c>
      <c r="G10" s="37"/>
      <c r="H10" s="37"/>
    </row>
    <row r="11" spans="1:8" ht="12.75">
      <c r="A11" s="2">
        <v>-2</v>
      </c>
      <c r="B11" s="3">
        <v>13</v>
      </c>
      <c r="C11" s="3">
        <v>14</v>
      </c>
      <c r="D11" s="3">
        <v>15</v>
      </c>
      <c r="E11" s="3">
        <v>11</v>
      </c>
      <c r="F11" s="7">
        <f>SUM(B11:E11)</f>
        <v>53</v>
      </c>
      <c r="G11" s="37"/>
      <c r="H11" s="37"/>
    </row>
    <row r="12" spans="1:8" ht="12.75">
      <c r="A12" s="4"/>
      <c r="B12" s="33">
        <f>SUM(B9:B11)</f>
        <v>58</v>
      </c>
      <c r="C12" s="32">
        <f>SUM(C9:C11)</f>
        <v>49</v>
      </c>
      <c r="D12" s="32">
        <f>SUM(D9:D11)</f>
        <v>47</v>
      </c>
      <c r="E12" s="32">
        <f>SUM(E9:E11)</f>
        <v>44</v>
      </c>
      <c r="F12" s="1">
        <f>SUM($B$9:$E$11)</f>
        <v>198</v>
      </c>
      <c r="G12" s="38"/>
      <c r="H12" s="38"/>
    </row>
    <row r="13" spans="1:8" ht="12">
      <c r="A13" s="35" t="s">
        <v>21</v>
      </c>
      <c r="G13" s="4"/>
      <c r="H13" s="4"/>
    </row>
    <row r="14" spans="1:15" ht="15.75">
      <c r="A14" s="1" t="s">
        <v>22</v>
      </c>
      <c r="B14" s="2">
        <f>B8</f>
        <v>3</v>
      </c>
      <c r="C14" s="2">
        <f>C8</f>
        <v>5</v>
      </c>
      <c r="D14" s="2">
        <f>D8</f>
        <v>6</v>
      </c>
      <c r="E14" s="2">
        <f>E8</f>
        <v>8</v>
      </c>
      <c r="G14" s="4"/>
      <c r="H14" s="4"/>
      <c r="J14" s="43" t="s">
        <v>14</v>
      </c>
      <c r="K14" s="44"/>
      <c r="L14" s="44"/>
      <c r="M14" s="45"/>
      <c r="N14" s="28" t="s">
        <v>15</v>
      </c>
      <c r="O14" s="29" t="s">
        <v>16</v>
      </c>
    </row>
    <row r="15" spans="1:15" ht="12.75">
      <c r="A15" s="2">
        <f>A9</f>
        <v>2</v>
      </c>
      <c r="B15" s="5">
        <f aca="true" t="shared" si="0" ref="B15:E17">B9/$F$12</f>
        <v>0.1111111111111111</v>
      </c>
      <c r="C15" s="5">
        <f t="shared" si="0"/>
        <v>0.08080808080808081</v>
      </c>
      <c r="D15" s="5">
        <f t="shared" si="0"/>
        <v>0.0707070707070707</v>
      </c>
      <c r="E15" s="5">
        <f t="shared" si="0"/>
        <v>0.06565656565656566</v>
      </c>
      <c r="F15" s="7">
        <f>SUM(B15:E15)</f>
        <v>0.3282828282828283</v>
      </c>
      <c r="G15" s="37"/>
      <c r="H15" s="37"/>
      <c r="J15" s="14">
        <f>$A$15*B14*B15</f>
        <v>0.6666666666666666</v>
      </c>
      <c r="K15" s="15">
        <f>$A$15*C14*C15</f>
        <v>0.8080808080808082</v>
      </c>
      <c r="L15" s="15">
        <f>$A$15*D14*D15</f>
        <v>0.8484848484848484</v>
      </c>
      <c r="M15" s="16">
        <f>$A$15*E14*E15</f>
        <v>1.0505050505050506</v>
      </c>
      <c r="N15" s="20">
        <f>A15*F15</f>
        <v>0.6565656565656566</v>
      </c>
      <c r="O15" s="22">
        <f>A15^2*F15</f>
        <v>1.3131313131313131</v>
      </c>
    </row>
    <row r="16" spans="1:15" ht="12.75">
      <c r="A16" s="2">
        <f>A10</f>
        <v>-1</v>
      </c>
      <c r="B16" s="5">
        <f t="shared" si="0"/>
        <v>0.11616161616161616</v>
      </c>
      <c r="C16" s="5">
        <f t="shared" si="0"/>
        <v>0.09595959595959595</v>
      </c>
      <c r="D16" s="5">
        <f t="shared" si="0"/>
        <v>0.09090909090909091</v>
      </c>
      <c r="E16" s="5">
        <f t="shared" si="0"/>
        <v>0.10101010101010101</v>
      </c>
      <c r="F16" s="7">
        <f>SUM(B16:E16)</f>
        <v>0.404040404040404</v>
      </c>
      <c r="G16" s="37"/>
      <c r="H16" s="37"/>
      <c r="J16" s="14">
        <f>$A$16*B14*B16</f>
        <v>-0.3484848484848485</v>
      </c>
      <c r="K16" s="15">
        <f>$A$16*C14*C16</f>
        <v>-0.4797979797979798</v>
      </c>
      <c r="L16" s="15">
        <f>$A$16*D14*D16</f>
        <v>-0.5454545454545454</v>
      </c>
      <c r="M16" s="16">
        <f>$A$16*E14*E16</f>
        <v>-0.8080808080808081</v>
      </c>
      <c r="N16" s="20">
        <f>A16*F16</f>
        <v>-0.404040404040404</v>
      </c>
      <c r="O16" s="22">
        <f>A16^2*F16</f>
        <v>0.404040404040404</v>
      </c>
    </row>
    <row r="17" spans="1:15" ht="12.75">
      <c r="A17" s="2">
        <f>A11</f>
        <v>-2</v>
      </c>
      <c r="B17" s="5">
        <f t="shared" si="0"/>
        <v>0.06565656565656566</v>
      </c>
      <c r="C17" s="5">
        <f t="shared" si="0"/>
        <v>0.0707070707070707</v>
      </c>
      <c r="D17" s="5">
        <f t="shared" si="0"/>
        <v>0.07575757575757576</v>
      </c>
      <c r="E17" s="5">
        <f t="shared" si="0"/>
        <v>0.05555555555555555</v>
      </c>
      <c r="F17" s="7">
        <f>SUM(B17:E17)</f>
        <v>0.2676767676767676</v>
      </c>
      <c r="G17" s="37"/>
      <c r="H17" s="37"/>
      <c r="J17" s="17">
        <f>$A$17*B14*B17</f>
        <v>-0.393939393939394</v>
      </c>
      <c r="K17" s="18">
        <f>$A$17*C14*C17</f>
        <v>-0.7070707070707071</v>
      </c>
      <c r="L17" s="18">
        <f>$A$17*D14*D17</f>
        <v>-0.9090909090909092</v>
      </c>
      <c r="M17" s="19">
        <f>$A$17*E14*E17</f>
        <v>-0.8888888888888888</v>
      </c>
      <c r="N17" s="21">
        <f>A17*F17</f>
        <v>-0.5353535353535352</v>
      </c>
      <c r="O17" s="23">
        <f>A17^2*F17</f>
        <v>1.0707070707070705</v>
      </c>
    </row>
    <row r="18" spans="2:14" ht="15">
      <c r="B18" s="7">
        <f>SUM(B15:B17)</f>
        <v>0.29292929292929293</v>
      </c>
      <c r="C18" s="7">
        <f>SUM(C15:C17)</f>
        <v>0.24747474747474746</v>
      </c>
      <c r="D18" s="7">
        <f>SUM(D15:D17)</f>
        <v>0.23737373737373735</v>
      </c>
      <c r="E18" s="7">
        <f>SUM(E15:E17)</f>
        <v>0.22222222222222224</v>
      </c>
      <c r="F18" s="6"/>
      <c r="G18" s="39"/>
      <c r="H18" s="39"/>
      <c r="J18" s="24">
        <f>B14*B18</f>
        <v>0.8787878787878788</v>
      </c>
      <c r="K18" s="25">
        <f>C14*C18</f>
        <v>1.2373737373737372</v>
      </c>
      <c r="L18" s="25">
        <f>D14*D18</f>
        <v>1.424242424242424</v>
      </c>
      <c r="M18" s="25">
        <f>E14*E18</f>
        <v>1.777777777777778</v>
      </c>
      <c r="N18" s="30" t="s">
        <v>17</v>
      </c>
    </row>
    <row r="19" spans="7:14" ht="15.75">
      <c r="G19" s="4"/>
      <c r="H19" s="4"/>
      <c r="J19" s="26">
        <f>B14^2*B18</f>
        <v>2.6363636363636362</v>
      </c>
      <c r="K19" s="27">
        <f>C14^2*C18</f>
        <v>6.186868686868687</v>
      </c>
      <c r="L19" s="27">
        <f>D14^2*D18</f>
        <v>8.545454545454545</v>
      </c>
      <c r="M19" s="27">
        <f>E14^2*E18</f>
        <v>14.222222222222223</v>
      </c>
      <c r="N19" s="31" t="s">
        <v>18</v>
      </c>
    </row>
    <row r="20" spans="2:7" ht="12.75">
      <c r="B20" s="1" t="s">
        <v>0</v>
      </c>
      <c r="C20" s="10">
        <f>SUM(J15:M17)</f>
        <v>-1.7070707070707067</v>
      </c>
      <c r="D20" s="8" t="s">
        <v>1</v>
      </c>
      <c r="E20" s="9">
        <f>C20*$F$12</f>
        <v>-337.99999999999994</v>
      </c>
      <c r="F20" t="s">
        <v>2</v>
      </c>
      <c r="G20">
        <f>$F$12</f>
        <v>198</v>
      </c>
    </row>
    <row r="21" spans="1:7" ht="12.75">
      <c r="A21" s="35" t="s">
        <v>19</v>
      </c>
      <c r="B21" s="1" t="s">
        <v>3</v>
      </c>
      <c r="C21" s="10">
        <f>SUM(N15:N17)</f>
        <v>-0.28282828282828265</v>
      </c>
      <c r="D21" s="8" t="s">
        <v>1</v>
      </c>
      <c r="E21" s="9">
        <f>C21*$F$12</f>
        <v>-55.999999999999964</v>
      </c>
      <c r="F21" t="s">
        <v>2</v>
      </c>
      <c r="G21">
        <f>$F$12</f>
        <v>198</v>
      </c>
    </row>
    <row r="22" spans="1:7" ht="12.75">
      <c r="A22" s="35" t="s">
        <v>20</v>
      </c>
      <c r="B22" s="1" t="s">
        <v>4</v>
      </c>
      <c r="C22" s="10">
        <f>SUM(J18:M18)</f>
        <v>5.3181818181818175</v>
      </c>
      <c r="D22" s="8" t="s">
        <v>1</v>
      </c>
      <c r="E22" s="9">
        <f>C22*$F$12</f>
        <v>1052.9999999999998</v>
      </c>
      <c r="F22" t="s">
        <v>2</v>
      </c>
      <c r="G22">
        <f>$F$12</f>
        <v>198</v>
      </c>
    </row>
    <row r="23" spans="3:5" ht="12">
      <c r="C23" s="10"/>
      <c r="E23" s="9"/>
    </row>
    <row r="24" spans="2:8" ht="12.75">
      <c r="B24" s="1" t="s">
        <v>5</v>
      </c>
      <c r="C24" s="12">
        <f>C20-C21*C22</f>
        <v>-0.2029384756657493</v>
      </c>
      <c r="D24" s="11" t="s">
        <v>1</v>
      </c>
      <c r="E24" s="13">
        <f>C24*$F$12^2</f>
        <v>-7956.0000000000355</v>
      </c>
      <c r="F24" s="1" t="s">
        <v>2</v>
      </c>
      <c r="G24" s="1">
        <f>$F$12</f>
        <v>198</v>
      </c>
      <c r="H24" s="11" t="s">
        <v>6</v>
      </c>
    </row>
    <row r="25" spans="3:5" ht="12">
      <c r="C25" s="10"/>
      <c r="E25" s="9"/>
    </row>
    <row r="26" spans="1:7" ht="12.75">
      <c r="A26" s="35" t="s">
        <v>19</v>
      </c>
      <c r="B26" s="1" t="s">
        <v>7</v>
      </c>
      <c r="C26" s="10">
        <f>SUM(O15:O17)</f>
        <v>2.7878787878787876</v>
      </c>
      <c r="D26" s="8" t="s">
        <v>1</v>
      </c>
      <c r="E26" s="9">
        <f>C26*$F$12</f>
        <v>552</v>
      </c>
      <c r="F26" t="s">
        <v>2</v>
      </c>
      <c r="G26">
        <f>$F$12</f>
        <v>198</v>
      </c>
    </row>
    <row r="27" spans="2:8" ht="12.75">
      <c r="B27" s="1" t="s">
        <v>9</v>
      </c>
      <c r="C27" s="10">
        <f>C26-C21^2</f>
        <v>2.7078869503111926</v>
      </c>
      <c r="D27" s="8" t="s">
        <v>1</v>
      </c>
      <c r="E27" s="9">
        <f>C27*$F$12^2</f>
        <v>106160</v>
      </c>
      <c r="F27" t="s">
        <v>2</v>
      </c>
      <c r="G27">
        <f>$F$12</f>
        <v>198</v>
      </c>
      <c r="H27" s="11" t="s">
        <v>6</v>
      </c>
    </row>
    <row r="28" spans="2:7" ht="12.75">
      <c r="B28" s="1" t="s">
        <v>10</v>
      </c>
      <c r="C28" s="8">
        <f>SQRT(C27)</f>
        <v>1.6455658450244988</v>
      </c>
      <c r="D28" s="8" t="s">
        <v>1</v>
      </c>
      <c r="E28" s="9">
        <f>C28*$F$12</f>
        <v>325.8220373148508</v>
      </c>
      <c r="F28" t="s">
        <v>2</v>
      </c>
      <c r="G28">
        <f>$F$12</f>
        <v>198</v>
      </c>
    </row>
    <row r="30" spans="1:7" ht="12.75">
      <c r="A30" s="35" t="s">
        <v>20</v>
      </c>
      <c r="B30" s="1" t="s">
        <v>8</v>
      </c>
      <c r="C30" s="10">
        <f>SUM(J19:M19)</f>
        <v>31.590909090909093</v>
      </c>
      <c r="D30" s="8" t="s">
        <v>1</v>
      </c>
      <c r="E30" s="9">
        <f>C30*$F$12</f>
        <v>6255.000000000001</v>
      </c>
      <c r="F30" t="s">
        <v>2</v>
      </c>
      <c r="G30">
        <f>$F$12</f>
        <v>198</v>
      </c>
    </row>
    <row r="31" spans="2:8" ht="12.75">
      <c r="B31" s="1" t="s">
        <v>11</v>
      </c>
      <c r="C31" s="10">
        <f>C30-C22^2</f>
        <v>3.307851239669432</v>
      </c>
      <c r="D31" s="8" t="s">
        <v>1</v>
      </c>
      <c r="E31" s="9">
        <f>C31*$F$12^2</f>
        <v>129681.00000000042</v>
      </c>
      <c r="F31" t="s">
        <v>2</v>
      </c>
      <c r="G31">
        <f>$F$12</f>
        <v>198</v>
      </c>
      <c r="H31" s="11" t="s">
        <v>6</v>
      </c>
    </row>
    <row r="32" spans="2:7" ht="12.75">
      <c r="B32" s="1" t="s">
        <v>12</v>
      </c>
      <c r="C32" s="8">
        <f>SQRT(C31)</f>
        <v>1.8187499112493262</v>
      </c>
      <c r="D32" s="8" t="s">
        <v>1</v>
      </c>
      <c r="E32" s="9">
        <f>C32*$F$12</f>
        <v>360.11248242736656</v>
      </c>
      <c r="F32" t="s">
        <v>2</v>
      </c>
      <c r="G32">
        <f>$F$12</f>
        <v>198</v>
      </c>
    </row>
    <row r="34" spans="2:3" ht="12.75">
      <c r="B34" s="1" t="s">
        <v>13</v>
      </c>
      <c r="C34" s="11">
        <f>C24/(C28*C32)</f>
        <v>-0.06780725198237715</v>
      </c>
    </row>
  </sheetData>
  <sheetProtection/>
  <mergeCells count="4">
    <mergeCell ref="A1:F2"/>
    <mergeCell ref="B6:E6"/>
    <mergeCell ref="J14:M14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</dc:creator>
  <cp:keywords/>
  <dc:description/>
  <cp:lastModifiedBy>Apu</cp:lastModifiedBy>
  <cp:lastPrinted>2013-06-10T10:22:56Z</cp:lastPrinted>
  <dcterms:created xsi:type="dcterms:W3CDTF">2013-04-26T00:44:33Z</dcterms:created>
  <dcterms:modified xsi:type="dcterms:W3CDTF">2017-06-18T18:26:02Z</dcterms:modified>
  <cp:category/>
  <cp:version/>
  <cp:contentType/>
  <cp:contentStatus/>
</cp:coreProperties>
</file>